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13_ncr:1_{8CFDDE3F-0028-4944-9965-813568F1902E}" xr6:coauthVersionLast="46" xr6:coauthVersionMax="46" xr10:uidLastSave="{00000000-0000-0000-0000-000000000000}"/>
  <bookViews>
    <workbookView xWindow="1170" yWindow="1170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9" l="1"/>
  <c r="E22" i="9"/>
  <c r="E21" i="9"/>
  <c r="E20" i="9"/>
  <c r="E19" i="9"/>
  <c r="E18" i="9"/>
  <c r="E17" i="9"/>
  <c r="E16" i="9"/>
  <c r="D16" i="9"/>
  <c r="C16" i="9"/>
  <c r="E15" i="9"/>
  <c r="E14" i="9"/>
  <c r="E13" i="9"/>
  <c r="E12" i="9"/>
  <c r="E11" i="9"/>
  <c r="E10" i="9"/>
  <c r="E9" i="9"/>
  <c r="D8" i="9"/>
  <c r="D24" i="9" s="1"/>
  <c r="C8" i="9"/>
  <c r="C24" i="9" s="1"/>
  <c r="E24" i="9" s="1"/>
  <c r="E7" i="9"/>
  <c r="E8" i="9" l="1"/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<sst xmlns="http://schemas.openxmlformats.org/spreadsheetml/2006/main" count="129" uniqueCount="115">
  <si>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</si>
  <si>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</si>
  <si>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</si>
  <si>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</si>
  <si>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</si>
  <si>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</si>
  <si>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</si>
  <si>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</si>
  <si>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</si>
  <si>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</si>
  <si>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</si>
  <si>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</si>
  <si>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</si>
  <si>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</si>
  <si>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</si>
  <si>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</si>
  <si>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</si>
  <si>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</si>
  <si>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</si>
  <si>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</si>
  <si>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</si>
  <si>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</si>
  <si>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</si>
  <si>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</si>
  <si>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</si>
  <si>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</si>
  <si>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</si>
  <si>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</si>
  <si>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</si>
  <si>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</si>
  <si>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</si>
  <si>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</si>
  <si>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</si>
  <si>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</si>
  <si>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</si>
  <si>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</si>
  <si>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</si>
  <si>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</si>
  <si>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</si>
  <si>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</si>
  <si>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</si>
  <si>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</si>
  <si>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</si>
  <si>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</si>
  <si>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</si>
  <si>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</si>
  <si>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</si>
  <si>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</si>
  <si>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</si>
  <si>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</si>
  <si>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</si>
  <si>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</si>
  <si>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</si>
  <si>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</si>
  <si>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</si>
  <si>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</si>
  <si>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</si>
  <si>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</si>
  <si>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</si>
  <si>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</si>
  <si>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</si>
  <si>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</si>
  <si>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</si>
  <si>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</si>
  <si>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</si>
  <si>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</si>
  <si>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</si>
  <si>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</si>
  <si>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</si>
  <si>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</si>
  <si>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</si>
  <si>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</si>
  <si>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</si>
  <si>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</si>
  <si>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</si>
  <si>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</si>
  <si>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</si>
  <si>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</si>
  <si>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</si>
  <si>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</si>
  <si>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</si>
  <si>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</si>
  <si>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</si>
  <si>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</si>
  <si>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</si>
  <si>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</si>
  <si>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</si>
  <si>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</si>
  <si>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</si>
  <si>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</si>
  <si>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</si>
  <si>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</si>
  <si>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</si>
  <si>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</si>
  <si>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</si>
  <si>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</si>
  <si>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</si>
  <si>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</si>
  <si>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</si>
  <si>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</si>
  <si>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</si>
  <si>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</si>
  <si>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</si>
  <si>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</si>
  <si>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</si>
  <si>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</si>
  <si>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</si>
  <si>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</si>
  <si>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</si>
  <si>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</si>
  <si>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</si>
  <si>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</si>
  <si>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</si>
  <si>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</si>
  <si>
    <t>სამეთვალყურეო საბჭოს შემადგენლობა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</si>
</sst>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9" fillId="76" borderId="32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5" fillId="76" borderId="23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9" fontId="13" fillId="2" borderId="10" xfId="0" applyNumberFormat="1" applyFont="1" applyFill="1" applyBorder="1" applyAlignment="1">
      <alignment horizontal="center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B33" sqref="B33"/>
    </sheetView>
  </sheetViews>
  <sheetFormatPr defaultColWidth="9.140625" defaultRowHeight="12" customHeight="1"/>
  <cols>
    <col min="1" max="1" width="7.5703125" style="73" bestFit="1" customWidth="1"/>
    <col min="2" max="2" width="66.42578125" style="73" customWidth="1"/>
    <col min="3" max="3" width="18.85546875" style="73" customWidth="1"/>
    <col min="4" max="16384" width="9.140625" style="73"/>
  </cols>
  <sheetData>
    <row r="1" spans="1:3" ht="12" customHeight="1">
      <c r="A1" s="63" t="s">
        <v>102</v>
      </c>
      <c r="B1" s="83" t="s">
        <v>103</v>
      </c>
      <c r="C1" s="72"/>
    </row>
    <row r="2" spans="1:3" ht="12" customHeight="1">
      <c r="A2" s="63" t="s">
        <v>0</v>
      </c>
      <c r="B2" s="84">
        <v>45473</v>
      </c>
      <c r="C2" s="74"/>
    </row>
    <row r="3" spans="1:3" ht="12" customHeight="1" thickBot="1">
      <c r="A3" s="75"/>
      <c r="B3" s="76" t="s">
        <v>94</v>
      </c>
      <c r="C3" s="77"/>
    </row>
    <row r="4" spans="1:3" ht="12" customHeight="1">
      <c r="A4" s="199" t="s">
        <v>114</v>
      </c>
      <c r="B4" s="200"/>
      <c r="C4" s="201"/>
    </row>
    <row r="5" spans="1:3" ht="12" customHeight="1">
      <c r="A5" s="78">
        <v>1</v>
      </c>
      <c r="B5" s="205" t="s">
        <v>104</v>
      </c>
      <c r="C5" s="206"/>
    </row>
    <row r="6" spans="1:3" ht="12" customHeight="1">
      <c r="A6" s="78">
        <v>2</v>
      </c>
      <c r="B6" s="205" t="s">
        <v>110</v>
      </c>
      <c r="C6" s="206"/>
    </row>
    <row r="7" spans="1:3" ht="12" customHeight="1">
      <c r="A7" s="78">
        <v>3</v>
      </c>
      <c r="B7" s="191" t="s">
        <v>111</v>
      </c>
      <c r="C7" s="192"/>
    </row>
    <row r="8" spans="1:3" ht="12" customHeight="1">
      <c r="A8" s="78">
        <v>4</v>
      </c>
      <c r="B8" s="191" t="s">
        <v>112</v>
      </c>
      <c r="C8" s="192"/>
    </row>
    <row r="9" spans="1:3" ht="12" customHeight="1">
      <c r="A9" s="85">
        <v>5</v>
      </c>
      <c r="B9" s="205" t="s">
        <v>113</v>
      </c>
      <c r="C9" s="206"/>
    </row>
    <row r="11" spans="1:3" ht="12" customHeight="1">
      <c r="A11" s="202" t="s">
        <v>93</v>
      </c>
      <c r="B11" s="203"/>
      <c r="C11" s="204"/>
    </row>
    <row r="12" spans="1:3" ht="12" customHeight="1">
      <c r="A12" s="78">
        <v>1</v>
      </c>
      <c r="B12" s="197" t="s">
        <v>105</v>
      </c>
      <c r="C12" s="198"/>
    </row>
    <row r="13" spans="1:3" ht="12" customHeight="1">
      <c r="A13" s="78">
        <v>2</v>
      </c>
      <c r="B13" s="197"/>
      <c r="C13" s="198"/>
    </row>
    <row r="14" spans="1:3" ht="12" customHeight="1">
      <c r="A14" s="78">
        <v>3</v>
      </c>
      <c r="B14" s="197"/>
      <c r="C14" s="198"/>
    </row>
    <row r="15" spans="1:3" ht="12" customHeight="1">
      <c r="A15" s="78">
        <v>4</v>
      </c>
      <c r="B15" s="197"/>
      <c r="C15" s="198"/>
    </row>
    <row r="16" spans="1:3" ht="12" customHeight="1">
      <c r="A16" s="78">
        <v>5</v>
      </c>
      <c r="B16" s="197"/>
      <c r="C16" s="198"/>
    </row>
    <row r="17" spans="1:4" ht="12" customHeight="1">
      <c r="A17" s="85"/>
      <c r="B17" s="88"/>
      <c r="C17" s="107"/>
    </row>
    <row r="18" spans="1:4" ht="12" customHeight="1">
      <c r="A18" s="194" t="s">
        <v>96</v>
      </c>
      <c r="B18" s="195"/>
      <c r="C18" s="196"/>
    </row>
    <row r="19" spans="1:4" ht="12" customHeight="1">
      <c r="A19" s="78"/>
      <c r="B19" s="80" t="s">
        <v>97</v>
      </c>
      <c r="C19" s="89" t="s">
        <v>98</v>
      </c>
    </row>
    <row r="20" spans="1:4" ht="12" customHeight="1">
      <c r="A20" s="78">
        <v>1</v>
      </c>
      <c r="B20" s="79" t="s">
        <v>105</v>
      </c>
      <c r="C20" s="90">
        <v>1</v>
      </c>
    </row>
    <row r="21" spans="1:4" ht="12" customHeight="1">
      <c r="A21" s="78">
        <v>2</v>
      </c>
      <c r="B21" s="79"/>
      <c r="C21" s="90"/>
    </row>
    <row r="22" spans="1:4" ht="12" customHeight="1">
      <c r="A22" s="78">
        <v>3</v>
      </c>
      <c r="B22" s="79"/>
      <c r="C22" s="90"/>
    </row>
    <row r="23" spans="1:4" ht="12" customHeight="1">
      <c r="A23" s="78">
        <v>4</v>
      </c>
      <c r="B23" s="79"/>
      <c r="C23" s="90"/>
    </row>
    <row r="24" spans="1:4" ht="12" customHeight="1">
      <c r="A24" s="78">
        <v>5</v>
      </c>
      <c r="B24" s="79"/>
      <c r="C24" s="90"/>
    </row>
    <row r="25" spans="1:4" ht="12" customHeight="1">
      <c r="A25" s="78">
        <v>6</v>
      </c>
      <c r="B25" s="79"/>
      <c r="C25" s="90"/>
    </row>
    <row r="26" spans="1:4" ht="12" customHeight="1">
      <c r="A26" s="78">
        <v>7</v>
      </c>
      <c r="B26" s="79"/>
      <c r="C26" s="90"/>
    </row>
    <row r="27" spans="1:4" ht="12" customHeight="1">
      <c r="A27" s="78">
        <v>8</v>
      </c>
      <c r="B27" s="79"/>
      <c r="C27" s="90"/>
    </row>
    <row r="28" spans="1:4" ht="12" customHeight="1">
      <c r="A28" s="78">
        <v>9</v>
      </c>
      <c r="B28" s="79"/>
      <c r="C28" s="90"/>
    </row>
    <row r="29" spans="1:4" ht="12" customHeight="1">
      <c r="A29" s="78">
        <v>10</v>
      </c>
      <c r="B29" s="79"/>
      <c r="C29" s="90"/>
    </row>
    <row r="30" spans="1:4" ht="12" customHeight="1">
      <c r="A30" s="85"/>
      <c r="B30" s="86"/>
      <c r="C30" s="87"/>
      <c r="D30" s="108"/>
    </row>
    <row r="31" spans="1:4" ht="12" customHeight="1">
      <c r="A31" s="194" t="s">
        <v>95</v>
      </c>
      <c r="B31" s="195"/>
      <c r="C31" s="195"/>
      <c r="D31" s="108"/>
    </row>
    <row r="32" spans="1:4" ht="12" customHeight="1">
      <c r="A32" s="78"/>
      <c r="B32" s="80" t="s">
        <v>97</v>
      </c>
      <c r="C32" s="89" t="s">
        <v>98</v>
      </c>
    </row>
    <row r="33" spans="1:3" ht="12" customHeight="1">
      <c r="A33" s="78">
        <v>1</v>
      </c>
      <c r="B33" s="80"/>
      <c r="C33" s="190">
        <v>1</v>
      </c>
    </row>
    <row r="34" spans="1:3" ht="12" customHeight="1">
      <c r="A34" s="78">
        <v>2</v>
      </c>
      <c r="B34" s="80"/>
      <c r="C34" s="89"/>
    </row>
    <row r="35" spans="1:3" ht="12" customHeight="1">
      <c r="A35" s="78">
        <v>3</v>
      </c>
      <c r="B35" s="80"/>
      <c r="C35" s="89"/>
    </row>
    <row r="36" spans="1:3" ht="12" customHeight="1">
      <c r="A36" s="78">
        <v>4</v>
      </c>
      <c r="B36" s="80"/>
      <c r="C36" s="89"/>
    </row>
    <row r="37" spans="1:3" ht="12" customHeight="1">
      <c r="A37" s="78">
        <v>5</v>
      </c>
      <c r="B37" s="80"/>
      <c r="C37" s="89"/>
    </row>
    <row r="38" spans="1:3" ht="12" customHeight="1">
      <c r="A38" s="78">
        <v>6</v>
      </c>
      <c r="B38" s="80"/>
      <c r="C38" s="89"/>
    </row>
    <row r="39" spans="1:3" ht="12" customHeight="1">
      <c r="A39" s="78">
        <v>7</v>
      </c>
      <c r="B39" s="80"/>
      <c r="C39" s="89"/>
    </row>
    <row r="40" spans="1:3" ht="12" customHeight="1">
      <c r="A40" s="78">
        <v>8</v>
      </c>
      <c r="B40" s="79"/>
      <c r="C40" s="90"/>
    </row>
    <row r="41" spans="1:3" ht="12" customHeight="1">
      <c r="A41" s="78">
        <v>9</v>
      </c>
      <c r="B41" s="79"/>
      <c r="C41" s="90"/>
    </row>
    <row r="42" spans="1:3" ht="12" customHeight="1" thickBot="1">
      <c r="A42" s="81">
        <v>10</v>
      </c>
      <c r="B42" s="82"/>
      <c r="C42" s="91"/>
    </row>
    <row r="43" spans="1:3" ht="12" customHeight="1">
      <c r="A43" s="75"/>
      <c r="B43" s="75"/>
      <c r="C43" s="75"/>
    </row>
    <row r="44" spans="1:3" ht="12" customHeight="1">
      <c r="A44" s="75"/>
      <c r="B44" s="193" t="s">
        <v>99</v>
      </c>
      <c r="C44" s="193"/>
    </row>
    <row r="45" spans="1:3" ht="12" customHeight="1">
      <c r="A45" s="75"/>
      <c r="B45" s="75"/>
      <c r="C45" s="75"/>
    </row>
    <row r="46" spans="1:3" ht="12" customHeight="1">
      <c r="A46" s="75"/>
      <c r="B46" s="75"/>
      <c r="C46" s="75"/>
    </row>
    <row r="47" spans="1:3" ht="12" customHeight="1">
      <c r="A47" s="75"/>
      <c r="B47" s="75"/>
      <c r="C47" s="75"/>
    </row>
    <row r="48" spans="1:3" ht="12" customHeight="1">
      <c r="A48" s="75"/>
      <c r="B48" s="75"/>
      <c r="C48" s="75"/>
    </row>
    <row r="49" spans="1:3" ht="12" customHeight="1">
      <c r="A49" s="75"/>
      <c r="B49" s="75"/>
      <c r="C49" s="75"/>
    </row>
    <row r="50" spans="1:3" ht="12" customHeight="1">
      <c r="A50" s="75"/>
      <c r="B50" s="75"/>
      <c r="C50" s="75"/>
    </row>
    <row r="51" spans="1:3" ht="12" customHeight="1">
      <c r="A51" s="75"/>
      <c r="B51" s="75"/>
      <c r="C51" s="75"/>
    </row>
    <row r="52" spans="1:3" ht="12" customHeight="1">
      <c r="A52" s="75"/>
      <c r="B52" s="75"/>
      <c r="C52" s="75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28" sqref="C28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102</v>
      </c>
      <c r="B1" s="92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09">
        <f>Info!B2</f>
        <v>45473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0">
        <v>1</v>
      </c>
      <c r="B7" s="160" t="s">
        <v>9</v>
      </c>
      <c r="C7" s="164">
        <v>37292.31</v>
      </c>
      <c r="D7" s="164">
        <v>62404.99</v>
      </c>
      <c r="E7" s="165">
        <v>99697.299999999988</v>
      </c>
    </row>
    <row r="8" spans="1:5" ht="12" customHeight="1">
      <c r="A8" s="111">
        <v>2</v>
      </c>
      <c r="B8" s="161" t="s">
        <v>10</v>
      </c>
      <c r="C8" s="166">
        <v>22957.25</v>
      </c>
      <c r="D8" s="166">
        <v>511.36</v>
      </c>
      <c r="E8" s="167">
        <v>23468.61</v>
      </c>
    </row>
    <row r="9" spans="1:5" ht="12" customHeight="1">
      <c r="A9" s="111">
        <v>3</v>
      </c>
      <c r="B9" s="162" t="s">
        <v>11</v>
      </c>
      <c r="C9" s="172">
        <v>1342937.89</v>
      </c>
      <c r="D9" s="172">
        <v>0</v>
      </c>
      <c r="E9" s="174">
        <v>1342937.89</v>
      </c>
    </row>
    <row r="10" spans="1:5" ht="12" customHeight="1">
      <c r="A10" s="111">
        <v>3.1</v>
      </c>
      <c r="B10" s="162" t="s">
        <v>12</v>
      </c>
      <c r="C10" s="173">
        <v>-83998.15</v>
      </c>
      <c r="D10" s="173">
        <v>0</v>
      </c>
      <c r="E10" s="175">
        <v>-83998.15</v>
      </c>
    </row>
    <row r="11" spans="1:5" ht="12" customHeight="1">
      <c r="A11" s="111">
        <v>3.2</v>
      </c>
      <c r="B11" s="161" t="s">
        <v>13</v>
      </c>
      <c r="C11" s="166">
        <v>1258939.74</v>
      </c>
      <c r="D11" s="166">
        <v>0</v>
      </c>
      <c r="E11" s="167">
        <v>1258939.74</v>
      </c>
    </row>
    <row r="12" spans="1:5" ht="12" customHeight="1">
      <c r="A12" s="111">
        <v>4</v>
      </c>
      <c r="B12" s="161" t="s">
        <v>14</v>
      </c>
      <c r="C12" s="166">
        <v>0</v>
      </c>
      <c r="D12" s="166">
        <v>0</v>
      </c>
      <c r="E12" s="167">
        <v>0</v>
      </c>
    </row>
    <row r="13" spans="1:5" ht="12" customHeight="1">
      <c r="A13" s="111">
        <v>5</v>
      </c>
      <c r="B13" s="161" t="s">
        <v>15</v>
      </c>
      <c r="C13" s="166">
        <v>4595.8099999999995</v>
      </c>
      <c r="D13" s="166">
        <v>0</v>
      </c>
      <c r="E13" s="167">
        <v>4595.8099999999995</v>
      </c>
    </row>
    <row r="14" spans="1:5" ht="12" customHeight="1">
      <c r="A14" s="111">
        <v>6</v>
      </c>
      <c r="B14" s="161" t="s">
        <v>16</v>
      </c>
      <c r="C14" s="166">
        <v>0</v>
      </c>
      <c r="D14" s="176"/>
      <c r="E14" s="167">
        <v>0</v>
      </c>
    </row>
    <row r="15" spans="1:5" ht="12" customHeight="1">
      <c r="A15" s="111">
        <v>7</v>
      </c>
      <c r="B15" s="161" t="s">
        <v>17</v>
      </c>
      <c r="C15" s="166">
        <v>0</v>
      </c>
      <c r="D15" s="176"/>
      <c r="E15" s="167">
        <v>0</v>
      </c>
    </row>
    <row r="16" spans="1:5" ht="12" customHeight="1">
      <c r="A16" s="111">
        <v>8</v>
      </c>
      <c r="B16" s="161" t="s">
        <v>18</v>
      </c>
      <c r="C16" s="166">
        <v>407620.91</v>
      </c>
      <c r="D16" s="176"/>
      <c r="E16" s="167">
        <v>407620.91</v>
      </c>
    </row>
    <row r="17" spans="1:5" ht="12" customHeight="1">
      <c r="A17" s="111">
        <v>9</v>
      </c>
      <c r="B17" s="161" t="s">
        <v>19</v>
      </c>
      <c r="C17" s="166">
        <v>60856.240000000005</v>
      </c>
      <c r="D17" s="166">
        <v>0</v>
      </c>
      <c r="E17" s="167">
        <v>60856.240000000005</v>
      </c>
    </row>
    <row r="18" spans="1:5" ht="12" customHeight="1" thickBot="1">
      <c r="A18" s="110">
        <v>10</v>
      </c>
      <c r="B18" s="163" t="s">
        <v>20</v>
      </c>
      <c r="C18" s="169">
        <v>1792262.26</v>
      </c>
      <c r="D18" s="169">
        <v>62916.35</v>
      </c>
      <c r="E18" s="168">
        <v>1855178.6099999999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64">
        <v>298000</v>
      </c>
      <c r="D20" s="164">
        <v>0</v>
      </c>
      <c r="E20" s="165">
        <v>298000</v>
      </c>
    </row>
    <row r="21" spans="1:5" ht="12" customHeight="1">
      <c r="A21" s="14">
        <v>12</v>
      </c>
      <c r="B21" s="15" t="s">
        <v>23</v>
      </c>
      <c r="C21" s="166">
        <v>16377.49</v>
      </c>
      <c r="D21" s="166">
        <v>25571.91</v>
      </c>
      <c r="E21" s="165">
        <v>41949.4</v>
      </c>
    </row>
    <row r="22" spans="1:5" ht="12" customHeight="1">
      <c r="A22" s="14">
        <v>13</v>
      </c>
      <c r="B22" s="15" t="s">
        <v>24</v>
      </c>
      <c r="C22" s="166">
        <v>0</v>
      </c>
      <c r="D22" s="166">
        <v>0</v>
      </c>
      <c r="E22" s="165">
        <v>0</v>
      </c>
    </row>
    <row r="23" spans="1:5" ht="12" customHeight="1">
      <c r="A23" s="12">
        <v>14</v>
      </c>
      <c r="B23" s="15" t="s">
        <v>25</v>
      </c>
      <c r="C23" s="166">
        <v>0</v>
      </c>
      <c r="D23" s="166">
        <v>0</v>
      </c>
      <c r="E23" s="165">
        <v>0</v>
      </c>
    </row>
    <row r="24" spans="1:5" ht="12" customHeight="1">
      <c r="A24" s="14">
        <v>15</v>
      </c>
      <c r="B24" s="15" t="s">
        <v>26</v>
      </c>
      <c r="C24" s="166">
        <v>43866.76</v>
      </c>
      <c r="D24" s="166">
        <v>0</v>
      </c>
      <c r="E24" s="165">
        <v>43866.76</v>
      </c>
    </row>
    <row r="25" spans="1:5" ht="12" customHeight="1">
      <c r="A25" s="14">
        <v>16</v>
      </c>
      <c r="B25" s="15" t="s">
        <v>100</v>
      </c>
      <c r="C25" s="166">
        <v>0</v>
      </c>
      <c r="D25" s="166">
        <v>0</v>
      </c>
      <c r="E25" s="167">
        <v>0</v>
      </c>
    </row>
    <row r="26" spans="1:5" ht="12" customHeight="1" thickBot="1">
      <c r="A26" s="12">
        <v>17</v>
      </c>
      <c r="B26" s="16" t="s">
        <v>27</v>
      </c>
      <c r="C26" s="169">
        <v>358244.25</v>
      </c>
      <c r="D26" s="169">
        <v>25571.91</v>
      </c>
      <c r="E26" s="168">
        <v>383816.16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64">
        <v>1203000</v>
      </c>
      <c r="D28" s="177"/>
      <c r="E28" s="165">
        <v>1203000</v>
      </c>
    </row>
    <row r="29" spans="1:5" ht="12" customHeight="1">
      <c r="A29" s="14">
        <v>19</v>
      </c>
      <c r="B29" s="18" t="s">
        <v>30</v>
      </c>
      <c r="C29" s="166">
        <v>0</v>
      </c>
      <c r="D29" s="176"/>
      <c r="E29" s="167">
        <v>0</v>
      </c>
    </row>
    <row r="30" spans="1:5" ht="12" customHeight="1">
      <c r="A30" s="14">
        <v>20</v>
      </c>
      <c r="B30" s="15" t="s">
        <v>101</v>
      </c>
      <c r="C30" s="166">
        <v>0</v>
      </c>
      <c r="D30" s="176"/>
      <c r="E30" s="167">
        <v>0</v>
      </c>
    </row>
    <row r="31" spans="1:5" ht="12" customHeight="1">
      <c r="A31" s="14">
        <v>21</v>
      </c>
      <c r="B31" s="18" t="s">
        <v>31</v>
      </c>
      <c r="C31" s="166">
        <v>0</v>
      </c>
      <c r="D31" s="176"/>
      <c r="E31" s="167">
        <v>0</v>
      </c>
    </row>
    <row r="32" spans="1:5" ht="12" customHeight="1">
      <c r="A32" s="14">
        <v>22</v>
      </c>
      <c r="B32" s="18" t="s">
        <v>32</v>
      </c>
      <c r="C32" s="166">
        <v>268362.44999999995</v>
      </c>
      <c r="D32" s="176"/>
      <c r="E32" s="167">
        <v>268362.44999999995</v>
      </c>
    </row>
    <row r="33" spans="1:5" ht="12" customHeight="1">
      <c r="A33" s="14">
        <v>23</v>
      </c>
      <c r="B33" s="18" t="s">
        <v>33</v>
      </c>
      <c r="C33" s="166">
        <v>0</v>
      </c>
      <c r="D33" s="176"/>
      <c r="E33" s="167">
        <v>0</v>
      </c>
    </row>
    <row r="34" spans="1:5" ht="12" customHeight="1" thickBot="1">
      <c r="A34" s="19">
        <v>24</v>
      </c>
      <c r="B34" s="16" t="s">
        <v>34</v>
      </c>
      <c r="C34" s="169">
        <v>1471362.45</v>
      </c>
      <c r="D34" s="176"/>
      <c r="E34" s="168">
        <v>1471362.45</v>
      </c>
    </row>
    <row r="35" spans="1:5" ht="12" customHeight="1" thickBot="1">
      <c r="A35" s="93">
        <v>25</v>
      </c>
      <c r="B35" s="94" t="s">
        <v>35</v>
      </c>
      <c r="C35" s="170">
        <v>1829606.7</v>
      </c>
      <c r="D35" s="170">
        <v>25571.91</v>
      </c>
      <c r="E35" s="171">
        <v>1855178.6099999999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99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opLeftCell="A19" zoomScaleSheetLayoutView="90" workbookViewId="0">
      <selection activeCell="C56" sqref="C56:E67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3" customWidth="1"/>
    <col min="6" max="16384" width="9.140625" style="25"/>
  </cols>
  <sheetData>
    <row r="1" spans="1:5">
      <c r="A1" s="95" t="s">
        <v>102</v>
      </c>
      <c r="B1" s="92" t="str">
        <f>Info!B1</f>
        <v>შპს. მისო "ექსპრეს კაპიტალ+"</v>
      </c>
    </row>
    <row r="2" spans="1:5">
      <c r="A2" s="95" t="s">
        <v>0</v>
      </c>
      <c r="B2" s="109">
        <f>Info!B2</f>
        <v>45473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4">
        <v>1</v>
      </c>
      <c r="B7" s="37" t="s">
        <v>39</v>
      </c>
      <c r="C7" s="178"/>
      <c r="D7" s="179"/>
      <c r="E7" s="180">
        <f t="shared" ref="E7:E24" si="0">C7+D7</f>
        <v>0</v>
      </c>
    </row>
    <row r="8" spans="1:5">
      <c r="A8" s="64">
        <v>2</v>
      </c>
      <c r="B8" s="38" t="s">
        <v>40</v>
      </c>
      <c r="C8" s="181">
        <f>SUM(C9:C15)</f>
        <v>118923.5</v>
      </c>
      <c r="D8" s="182">
        <f>SUM(D9:D15)</f>
        <v>0</v>
      </c>
      <c r="E8" s="183">
        <f t="shared" si="0"/>
        <v>118923.5</v>
      </c>
    </row>
    <row r="9" spans="1:5">
      <c r="A9" s="64">
        <v>2.1</v>
      </c>
      <c r="B9" s="39" t="s">
        <v>106</v>
      </c>
      <c r="C9" s="178">
        <v>118923.5</v>
      </c>
      <c r="D9" s="179"/>
      <c r="E9" s="184">
        <f t="shared" si="0"/>
        <v>118923.5</v>
      </c>
    </row>
    <row r="10" spans="1:5">
      <c r="A10" s="64">
        <v>2.2000000000000002</v>
      </c>
      <c r="B10" s="39" t="s">
        <v>41</v>
      </c>
      <c r="C10" s="178"/>
      <c r="D10" s="179"/>
      <c r="E10" s="184">
        <f t="shared" si="0"/>
        <v>0</v>
      </c>
    </row>
    <row r="11" spans="1:5">
      <c r="A11" s="64">
        <v>2.2999999999999998</v>
      </c>
      <c r="B11" s="39" t="s">
        <v>107</v>
      </c>
      <c r="C11" s="178"/>
      <c r="D11" s="179"/>
      <c r="E11" s="184">
        <f t="shared" si="0"/>
        <v>0</v>
      </c>
    </row>
    <row r="12" spans="1:5">
      <c r="A12" s="64">
        <v>2.4</v>
      </c>
      <c r="B12" s="39" t="s">
        <v>42</v>
      </c>
      <c r="C12" s="178"/>
      <c r="D12" s="179"/>
      <c r="E12" s="184">
        <f t="shared" si="0"/>
        <v>0</v>
      </c>
    </row>
    <row r="13" spans="1:5">
      <c r="A13" s="64">
        <v>2.5</v>
      </c>
      <c r="B13" s="39" t="s">
        <v>43</v>
      </c>
      <c r="C13" s="178"/>
      <c r="D13" s="179"/>
      <c r="E13" s="184">
        <f t="shared" si="0"/>
        <v>0</v>
      </c>
    </row>
    <row r="14" spans="1:5">
      <c r="A14" s="64">
        <v>2.6</v>
      </c>
      <c r="B14" s="39" t="s">
        <v>44</v>
      </c>
      <c r="C14" s="178"/>
      <c r="D14" s="179"/>
      <c r="E14" s="184">
        <f>C14+D14</f>
        <v>0</v>
      </c>
    </row>
    <row r="15" spans="1:5">
      <c r="A15" s="64">
        <v>2.7</v>
      </c>
      <c r="B15" s="39" t="s">
        <v>45</v>
      </c>
      <c r="C15" s="178"/>
      <c r="D15" s="179"/>
      <c r="E15" s="184">
        <f t="shared" si="0"/>
        <v>0</v>
      </c>
    </row>
    <row r="16" spans="1:5">
      <c r="A16" s="64">
        <v>3</v>
      </c>
      <c r="B16" s="38" t="s">
        <v>46</v>
      </c>
      <c r="C16" s="181">
        <f>SUM(C17:C20)</f>
        <v>63118.11</v>
      </c>
      <c r="D16" s="182">
        <f>SUM(D17:D20)</f>
        <v>0</v>
      </c>
      <c r="E16" s="183">
        <f t="shared" si="0"/>
        <v>63118.11</v>
      </c>
    </row>
    <row r="17" spans="1:5">
      <c r="A17" s="64">
        <v>3.1</v>
      </c>
      <c r="B17" s="39" t="s">
        <v>47</v>
      </c>
      <c r="C17" s="178">
        <v>63118.11</v>
      </c>
      <c r="D17" s="179"/>
      <c r="E17" s="184">
        <f t="shared" si="0"/>
        <v>63118.11</v>
      </c>
    </row>
    <row r="18" spans="1:5">
      <c r="A18" s="64">
        <v>3.2</v>
      </c>
      <c r="B18" s="39" t="s">
        <v>48</v>
      </c>
      <c r="C18" s="178"/>
      <c r="D18" s="179"/>
      <c r="E18" s="184">
        <f t="shared" si="0"/>
        <v>0</v>
      </c>
    </row>
    <row r="19" spans="1:5">
      <c r="A19" s="64">
        <v>3.3</v>
      </c>
      <c r="B19" s="39" t="s">
        <v>49</v>
      </c>
      <c r="C19" s="178"/>
      <c r="D19" s="179"/>
      <c r="E19" s="184">
        <f t="shared" si="0"/>
        <v>0</v>
      </c>
    </row>
    <row r="20" spans="1:5">
      <c r="A20" s="64">
        <v>3.4</v>
      </c>
      <c r="B20" s="39" t="s">
        <v>50</v>
      </c>
      <c r="C20" s="178"/>
      <c r="D20" s="179"/>
      <c r="E20" s="184">
        <f t="shared" si="0"/>
        <v>0</v>
      </c>
    </row>
    <row r="21" spans="1:5" ht="22.5">
      <c r="A21" s="64">
        <v>4</v>
      </c>
      <c r="B21" s="40" t="s">
        <v>51</v>
      </c>
      <c r="C21" s="178">
        <v>50242.42</v>
      </c>
      <c r="D21" s="179"/>
      <c r="E21" s="183">
        <f t="shared" si="0"/>
        <v>50242.42</v>
      </c>
    </row>
    <row r="22" spans="1:5" ht="22.5">
      <c r="A22" s="64">
        <v>5</v>
      </c>
      <c r="B22" s="40" t="s">
        <v>52</v>
      </c>
      <c r="C22" s="178"/>
      <c r="D22" s="179"/>
      <c r="E22" s="183">
        <f t="shared" si="0"/>
        <v>0</v>
      </c>
    </row>
    <row r="23" spans="1:5">
      <c r="A23" s="65">
        <v>6</v>
      </c>
      <c r="B23" s="41" t="s">
        <v>53</v>
      </c>
      <c r="C23" s="185"/>
      <c r="D23" s="186"/>
      <c r="E23" s="187">
        <f t="shared" si="0"/>
        <v>0</v>
      </c>
    </row>
    <row r="24" spans="1:5" ht="12" thickBot="1">
      <c r="A24" s="68">
        <v>7</v>
      </c>
      <c r="B24" s="96" t="s">
        <v>54</v>
      </c>
      <c r="C24" s="188">
        <f>SUM(C7:C8,C21:C23,C16)</f>
        <v>232284.02999999997</v>
      </c>
      <c r="D24" s="188">
        <f>SUM(D7:D8,D21:D23,D16)</f>
        <v>0</v>
      </c>
      <c r="E24" s="189">
        <f t="shared" si="0"/>
        <v>232284.02999999997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4">
        <v>8</v>
      </c>
      <c r="B26" s="43" t="s">
        <v>56</v>
      </c>
      <c r="C26" s="122">
        <v>26541.41</v>
      </c>
      <c r="D26" s="123"/>
      <c r="E26" s="115">
        <v>26541.41</v>
      </c>
    </row>
    <row r="27" spans="1:5" ht="22.5">
      <c r="A27" s="64">
        <v>9</v>
      </c>
      <c r="B27" s="44" t="s">
        <v>57</v>
      </c>
      <c r="C27" s="113">
        <v>994.05</v>
      </c>
      <c r="D27" s="114">
        <v>700.38</v>
      </c>
      <c r="E27" s="112">
        <v>1694.4299999999998</v>
      </c>
    </row>
    <row r="28" spans="1:5" ht="22.5">
      <c r="A28" s="64">
        <v>10</v>
      </c>
      <c r="B28" s="44" t="s">
        <v>58</v>
      </c>
      <c r="C28" s="113"/>
      <c r="D28" s="114"/>
      <c r="E28" s="112">
        <v>0</v>
      </c>
    </row>
    <row r="29" spans="1:5" ht="22.5">
      <c r="A29" s="64">
        <v>11</v>
      </c>
      <c r="B29" s="44" t="s">
        <v>59</v>
      </c>
      <c r="C29" s="113"/>
      <c r="D29" s="114"/>
      <c r="E29" s="112">
        <v>0</v>
      </c>
    </row>
    <row r="30" spans="1:5" ht="22.5">
      <c r="A30" s="64">
        <v>12</v>
      </c>
      <c r="B30" s="44" t="s">
        <v>60</v>
      </c>
      <c r="C30" s="113"/>
      <c r="D30" s="114"/>
      <c r="E30" s="112">
        <v>0</v>
      </c>
    </row>
    <row r="31" spans="1:5" ht="22.5">
      <c r="A31" s="64">
        <v>13</v>
      </c>
      <c r="B31" s="44" t="s">
        <v>61</v>
      </c>
      <c r="C31" s="113"/>
      <c r="D31" s="114"/>
      <c r="E31" s="112">
        <v>0</v>
      </c>
    </row>
    <row r="32" spans="1:5">
      <c r="A32" s="64">
        <v>14</v>
      </c>
      <c r="B32" s="44" t="s">
        <v>62</v>
      </c>
      <c r="C32" s="113"/>
      <c r="D32" s="114"/>
      <c r="E32" s="112">
        <v>0</v>
      </c>
    </row>
    <row r="33" spans="1:5" ht="12" thickBot="1">
      <c r="A33" s="66">
        <v>15</v>
      </c>
      <c r="B33" s="45" t="s">
        <v>63</v>
      </c>
      <c r="C33" s="120">
        <v>27535.46</v>
      </c>
      <c r="D33" s="121">
        <v>700.38</v>
      </c>
      <c r="E33" s="116">
        <v>28235.84</v>
      </c>
    </row>
    <row r="34" spans="1:5" ht="12" thickBot="1">
      <c r="A34" s="71">
        <v>16</v>
      </c>
      <c r="B34" s="97" t="s">
        <v>64</v>
      </c>
      <c r="C34" s="117">
        <v>204748.56999999998</v>
      </c>
      <c r="D34" s="118">
        <v>-700.38</v>
      </c>
      <c r="E34" s="119">
        <v>204048.18999999997</v>
      </c>
    </row>
    <row r="35" spans="1:5" ht="12" thickBot="1">
      <c r="A35" s="67"/>
      <c r="B35" s="36" t="s">
        <v>65</v>
      </c>
      <c r="C35" s="36"/>
      <c r="D35" s="36"/>
      <c r="E35" s="36"/>
    </row>
    <row r="36" spans="1:5">
      <c r="A36" s="68">
        <v>17</v>
      </c>
      <c r="B36" s="46" t="s">
        <v>66</v>
      </c>
      <c r="C36" s="128">
        <v>273603.3</v>
      </c>
      <c r="D36" s="129">
        <v>0</v>
      </c>
      <c r="E36" s="115">
        <v>273603.3</v>
      </c>
    </row>
    <row r="37" spans="1:5" ht="22.5">
      <c r="A37" s="64">
        <v>17.100000000000001</v>
      </c>
      <c r="B37" s="47" t="s">
        <v>108</v>
      </c>
      <c r="C37" s="125">
        <v>274323.55</v>
      </c>
      <c r="D37" s="126"/>
      <c r="E37" s="127">
        <v>274323.55</v>
      </c>
    </row>
    <row r="38" spans="1:5" ht="22.5">
      <c r="A38" s="64">
        <v>17.2</v>
      </c>
      <c r="B38" s="47" t="s">
        <v>109</v>
      </c>
      <c r="C38" s="125">
        <v>720.25</v>
      </c>
      <c r="D38" s="126"/>
      <c r="E38" s="127">
        <v>720.25</v>
      </c>
    </row>
    <row r="39" spans="1:5">
      <c r="A39" s="64">
        <v>18</v>
      </c>
      <c r="B39" s="40" t="s">
        <v>67</v>
      </c>
      <c r="C39" s="113"/>
      <c r="D39" s="114"/>
      <c r="E39" s="112">
        <v>0</v>
      </c>
    </row>
    <row r="40" spans="1:5">
      <c r="A40" s="64">
        <v>19</v>
      </c>
      <c r="B40" s="40" t="s">
        <v>68</v>
      </c>
      <c r="C40" s="113"/>
      <c r="D40" s="114"/>
      <c r="E40" s="112">
        <v>0</v>
      </c>
    </row>
    <row r="41" spans="1:5" ht="22.5">
      <c r="A41" s="64">
        <v>20</v>
      </c>
      <c r="B41" s="40" t="s">
        <v>69</v>
      </c>
      <c r="C41" s="113">
        <v>7713.74</v>
      </c>
      <c r="D41" s="114"/>
      <c r="E41" s="112">
        <v>7713.74</v>
      </c>
    </row>
    <row r="42" spans="1:5">
      <c r="A42" s="64">
        <v>21</v>
      </c>
      <c r="B42" s="40" t="s">
        <v>70</v>
      </c>
      <c r="C42" s="113">
        <v>-2674.02</v>
      </c>
      <c r="D42" s="114"/>
      <c r="E42" s="112">
        <v>-2674.02</v>
      </c>
    </row>
    <row r="43" spans="1:5">
      <c r="A43" s="64">
        <v>22</v>
      </c>
      <c r="B43" s="40" t="s">
        <v>71</v>
      </c>
      <c r="C43" s="113"/>
      <c r="D43" s="114"/>
      <c r="E43" s="112">
        <v>0</v>
      </c>
    </row>
    <row r="44" spans="1:5">
      <c r="A44" s="65">
        <v>23</v>
      </c>
      <c r="B44" s="41" t="s">
        <v>72</v>
      </c>
      <c r="C44" s="130">
        <v>618.91</v>
      </c>
      <c r="D44" s="131"/>
      <c r="E44" s="124">
        <v>618.91</v>
      </c>
    </row>
    <row r="45" spans="1:5" ht="12" thickBot="1">
      <c r="A45" s="68">
        <v>24</v>
      </c>
      <c r="B45" s="97" t="s">
        <v>73</v>
      </c>
      <c r="C45" s="117">
        <v>279261.92999999993</v>
      </c>
      <c r="D45" s="118">
        <v>0</v>
      </c>
      <c r="E45" s="119">
        <v>279261.92999999993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4">
        <v>25</v>
      </c>
      <c r="B47" s="37" t="s">
        <v>75</v>
      </c>
      <c r="C47" s="113">
        <v>11217.09</v>
      </c>
      <c r="D47" s="114"/>
      <c r="E47" s="133">
        <v>11217.09</v>
      </c>
    </row>
    <row r="48" spans="1:5">
      <c r="A48" s="64">
        <v>26</v>
      </c>
      <c r="B48" s="40" t="s">
        <v>76</v>
      </c>
      <c r="C48" s="113">
        <v>338333.31</v>
      </c>
      <c r="D48" s="114"/>
      <c r="E48" s="132">
        <v>338333.31</v>
      </c>
    </row>
    <row r="49" spans="1:5">
      <c r="A49" s="64">
        <v>27</v>
      </c>
      <c r="B49" s="40" t="s">
        <v>77</v>
      </c>
      <c r="C49" s="113">
        <v>9763.7900000000009</v>
      </c>
      <c r="D49" s="114"/>
      <c r="E49" s="132">
        <v>9763.7900000000009</v>
      </c>
    </row>
    <row r="50" spans="1:5">
      <c r="A50" s="64">
        <v>28</v>
      </c>
      <c r="B50" s="40" t="s">
        <v>78</v>
      </c>
      <c r="C50" s="113">
        <v>41402.160000000003</v>
      </c>
      <c r="D50" s="114"/>
      <c r="E50" s="132">
        <v>41402.160000000003</v>
      </c>
    </row>
    <row r="51" spans="1:5">
      <c r="A51" s="64">
        <v>29</v>
      </c>
      <c r="B51" s="40" t="s">
        <v>79</v>
      </c>
      <c r="C51" s="113">
        <v>23248.75</v>
      </c>
      <c r="D51" s="114"/>
      <c r="E51" s="132">
        <v>23248.75</v>
      </c>
    </row>
    <row r="52" spans="1:5">
      <c r="A52" s="64">
        <v>30</v>
      </c>
      <c r="B52" s="40" t="s">
        <v>80</v>
      </c>
      <c r="C52" s="113">
        <v>60614.73</v>
      </c>
      <c r="D52" s="114"/>
      <c r="E52" s="132">
        <v>60614.73</v>
      </c>
    </row>
    <row r="53" spans="1:5">
      <c r="A53" s="65">
        <v>31</v>
      </c>
      <c r="B53" s="48" t="s">
        <v>81</v>
      </c>
      <c r="C53" s="134">
        <v>484579.82999999996</v>
      </c>
      <c r="D53" s="135">
        <v>0</v>
      </c>
      <c r="E53" s="136">
        <v>484579.82999999996</v>
      </c>
    </row>
    <row r="54" spans="1:5" ht="12" thickBot="1">
      <c r="A54" s="68">
        <v>32</v>
      </c>
      <c r="B54" s="98" t="s">
        <v>82</v>
      </c>
      <c r="C54" s="137">
        <v>-205317.90000000002</v>
      </c>
      <c r="D54" s="138">
        <v>0</v>
      </c>
      <c r="E54" s="139">
        <v>-205317.90000000002</v>
      </c>
    </row>
    <row r="55" spans="1:5" ht="12" thickBot="1">
      <c r="A55" s="99"/>
      <c r="B55" s="99"/>
      <c r="C55" s="100"/>
      <c r="D55" s="100"/>
      <c r="E55" s="100"/>
    </row>
    <row r="56" spans="1:5" ht="12" thickBot="1">
      <c r="A56" s="64">
        <v>33</v>
      </c>
      <c r="B56" s="57" t="s">
        <v>83</v>
      </c>
      <c r="C56" s="140">
        <v>-569.3300000000454</v>
      </c>
      <c r="D56" s="141">
        <v>-700.38</v>
      </c>
      <c r="E56" s="142">
        <v>-1269.7100000000455</v>
      </c>
    </row>
    <row r="57" spans="1:5" ht="12" thickBot="1">
      <c r="A57" s="49"/>
      <c r="B57" s="42"/>
      <c r="C57" s="50"/>
      <c r="D57" s="51"/>
      <c r="E57" s="100"/>
    </row>
    <row r="58" spans="1:5">
      <c r="A58" s="64">
        <v>34</v>
      </c>
      <c r="B58" s="37" t="s">
        <v>84</v>
      </c>
      <c r="C58" s="144">
        <v>3818.8</v>
      </c>
      <c r="D58" s="146"/>
      <c r="E58" s="133">
        <v>3818.8</v>
      </c>
    </row>
    <row r="59" spans="1:5" ht="22.5">
      <c r="A59" s="64">
        <v>35</v>
      </c>
      <c r="B59" s="40" t="s">
        <v>85</v>
      </c>
      <c r="C59" s="143"/>
      <c r="D59" s="147"/>
      <c r="E59" s="132">
        <v>0</v>
      </c>
    </row>
    <row r="60" spans="1:5" ht="22.5">
      <c r="A60" s="65">
        <v>36</v>
      </c>
      <c r="B60" s="41" t="s">
        <v>86</v>
      </c>
      <c r="C60" s="145"/>
      <c r="D60" s="148"/>
      <c r="E60" s="136">
        <v>0</v>
      </c>
    </row>
    <row r="61" spans="1:5" ht="12" thickBot="1">
      <c r="A61" s="69">
        <v>37</v>
      </c>
      <c r="B61" s="97" t="s">
        <v>87</v>
      </c>
      <c r="C61" s="149">
        <v>3818.8</v>
      </c>
      <c r="D61" s="150"/>
      <c r="E61" s="151">
        <v>3818.8</v>
      </c>
    </row>
    <row r="62" spans="1:5" ht="12" thickBot="1">
      <c r="A62" s="70"/>
      <c r="B62" s="52"/>
      <c r="C62" s="53"/>
      <c r="D62" s="53"/>
      <c r="E62" s="104"/>
    </row>
    <row r="63" spans="1:5" ht="23.25" thickBot="1">
      <c r="A63" s="71">
        <v>38</v>
      </c>
      <c r="B63" s="54" t="s">
        <v>88</v>
      </c>
      <c r="C63" s="140">
        <v>-4388.1300000000456</v>
      </c>
      <c r="D63" s="141">
        <v>-700.38</v>
      </c>
      <c r="E63" s="142">
        <v>-5088.5100000000457</v>
      </c>
    </row>
    <row r="64" spans="1:5" s="56" customFormat="1" ht="12" thickBot="1">
      <c r="A64" s="71">
        <v>39</v>
      </c>
      <c r="B64" s="55" t="s">
        <v>89</v>
      </c>
      <c r="C64" s="152"/>
      <c r="D64" s="154"/>
      <c r="E64" s="155">
        <v>0</v>
      </c>
    </row>
    <row r="65" spans="1:5" ht="12" thickBot="1">
      <c r="A65" s="71">
        <v>40</v>
      </c>
      <c r="B65" s="57" t="s">
        <v>90</v>
      </c>
      <c r="C65" s="140">
        <v>-4388.1300000000456</v>
      </c>
      <c r="D65" s="141">
        <v>-700.38</v>
      </c>
      <c r="E65" s="142">
        <v>-5088.5100000000457</v>
      </c>
    </row>
    <row r="66" spans="1:5" s="56" customFormat="1" ht="12" thickBot="1">
      <c r="A66" s="71">
        <v>41</v>
      </c>
      <c r="B66" s="58" t="s">
        <v>91</v>
      </c>
      <c r="C66" s="153"/>
      <c r="D66" s="156"/>
      <c r="E66" s="157">
        <v>0</v>
      </c>
    </row>
    <row r="67" spans="1:5" ht="12" thickBot="1">
      <c r="A67" s="101">
        <v>42</v>
      </c>
      <c r="B67" s="102" t="s">
        <v>92</v>
      </c>
      <c r="C67" s="158">
        <v>-4388.1300000000456</v>
      </c>
      <c r="D67" s="158">
        <v>-700.38</v>
      </c>
      <c r="E67" s="159">
        <v>-5088.5100000000457</v>
      </c>
    </row>
    <row r="68" spans="1:5" ht="12" thickTop="1">
      <c r="A68" s="59"/>
      <c r="C68" s="60"/>
      <c r="D68" s="60"/>
      <c r="E68" s="105"/>
    </row>
    <row r="69" spans="1:5">
      <c r="A69" s="61"/>
      <c r="B69" s="62" t="s">
        <v>99</v>
      </c>
      <c r="C69" s="62"/>
      <c r="D69" s="62"/>
      <c r="E69" s="106"/>
    </row>
    <row r="70" spans="1:5">
      <c r="A70" s="61"/>
      <c r="B70" s="62"/>
      <c r="C70" s="62"/>
      <c r="D70" s="62"/>
      <c r="E70" s="106"/>
    </row>
    <row r="71" spans="1:5">
      <c r="A71" s="61"/>
      <c r="B71" s="62"/>
      <c r="C71" s="62"/>
      <c r="D71" s="62"/>
      <c r="E71" s="106"/>
    </row>
    <row r="72" spans="1:5">
      <c r="A72" s="62"/>
      <c r="B72" s="62"/>
      <c r="C72" s="62"/>
      <c r="D72" s="62"/>
      <c r="E72" s="106"/>
    </row>
    <row r="73" spans="1:5">
      <c r="A73" s="62"/>
    </row>
  </sheetData>
  <sheetProtection formatCells="0" formatColumns="0" formatRows="0"/>
  <dataValidations count="1">
    <dataValidation type="decimal" allowBlank="1" showInputMessage="1" showErrorMessage="1" sqref="C7:D7 C9:D15 C17:D23" xr:uid="{DB8AF782-9183-411E-B34E-8E6B8D2AE1D9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2025-01-22T13:11:37Z</dcterms:modified>
</cp:coreProperties>
</file>